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55" windowWidth="15360" windowHeight="7965" tabRatio="800"/>
  </bookViews>
  <sheets>
    <sheet name="POST-VIAJE" sheetId="11" r:id="rId1"/>
    <sheet name="Dieta" sheetId="12" r:id="rId2"/>
  </sheets>
  <calcPr calcId="125725"/>
</workbook>
</file>

<file path=xl/calcChain.xml><?xml version="1.0" encoding="utf-8"?>
<calcChain xmlns="http://schemas.openxmlformats.org/spreadsheetml/2006/main">
  <c r="AC37" i="11"/>
  <c r="AC39" s="1"/>
  <c r="R51"/>
  <c r="Y51" s="1"/>
  <c r="AC53" s="1"/>
  <c r="E30"/>
  <c r="E37"/>
  <c r="V72"/>
  <c r="Y53"/>
  <c r="AC60" l="1"/>
  <c r="AC61" s="1"/>
</calcChain>
</file>

<file path=xl/sharedStrings.xml><?xml version="1.0" encoding="utf-8"?>
<sst xmlns="http://schemas.openxmlformats.org/spreadsheetml/2006/main" count="201" uniqueCount="159">
  <si>
    <t xml:space="preserve"> </t>
  </si>
  <si>
    <t>Nombre y apellidos</t>
  </si>
  <si>
    <t>D.N.I.:</t>
  </si>
  <si>
    <t>Cuerpo o Escala a que pertenece</t>
  </si>
  <si>
    <t>Cargo:</t>
  </si>
  <si>
    <t>Número de Registro de Personal:</t>
  </si>
  <si>
    <t>Grupo según R.Decreto</t>
  </si>
  <si>
    <t>ANEXO POST-VIAJE</t>
  </si>
  <si>
    <t>DATOS DEL TITULAR</t>
  </si>
  <si>
    <t>DATOS BANCARIOS</t>
  </si>
  <si>
    <t>ITINERARIOS Y PERMANENCIAS</t>
  </si>
  <si>
    <t>S A L I D A S</t>
  </si>
  <si>
    <t xml:space="preserve">L L E G A D A S </t>
  </si>
  <si>
    <t>Fecha</t>
  </si>
  <si>
    <t>Hora</t>
  </si>
  <si>
    <t>Población</t>
  </si>
  <si>
    <t>IMPORTE DE LAS INDEMNIZACIONES DEVENGADAS</t>
  </si>
  <si>
    <t>GASTOS DEL VIAJE</t>
  </si>
  <si>
    <t>1.</t>
  </si>
  <si>
    <t>De  Madrid  a</t>
  </si>
  <si>
    <t xml:space="preserve">De  </t>
  </si>
  <si>
    <t>a Madrid</t>
  </si>
  <si>
    <t>€</t>
  </si>
  <si>
    <t>2.</t>
  </si>
  <si>
    <t>En Vehículo particular:</t>
  </si>
  <si>
    <t>Marca</t>
  </si>
  <si>
    <t>Matrícula</t>
  </si>
  <si>
    <t>Titular</t>
  </si>
  <si>
    <t>(kms</t>
  </si>
  <si>
    <t>)</t>
  </si>
  <si>
    <t>Total gastos de locomoción</t>
  </si>
  <si>
    <t>Línea regular</t>
  </si>
  <si>
    <t>DIETAS</t>
  </si>
  <si>
    <t>MANUTENCIÓN:</t>
  </si>
  <si>
    <t>ALOJAMIENTO:</t>
  </si>
  <si>
    <t>Total viaje</t>
  </si>
  <si>
    <t xml:space="preserve">  Cantidad anticipada por la Sección de Caja</t>
  </si>
  <si>
    <t xml:space="preserve">  Importe a PERCIBIR-REEMBOLSAR</t>
  </si>
  <si>
    <t>Madrid</t>
  </si>
  <si>
    <t>EL TITULAR DE LA COMISIÓN</t>
  </si>
  <si>
    <t>VºBº</t>
  </si>
  <si>
    <t>EL RECTOR,</t>
  </si>
  <si>
    <t xml:space="preserve">   Declaración de itinerario, permanencias y cuenta justificativa de las indemnizaciones derivadas de la comi-</t>
  </si>
  <si>
    <t>sión  de Servicio  concedida al  que suscribe por resolución del Rectorado de fecha</t>
  </si>
  <si>
    <t>A percibir por el interesado</t>
  </si>
  <si>
    <t>CONFORME REALIZACIÓN DE</t>
  </si>
  <si>
    <t>LA COMISIÓN ENCOMENDADA</t>
  </si>
  <si>
    <t>El que suscribe declara, bajo su responsabilidad, la exactitud y veracidad de los datos que se señalan.</t>
  </si>
  <si>
    <t>DOCUMENTACIÓN QUE SE ADJUNTA</t>
  </si>
  <si>
    <t>Manutención</t>
  </si>
  <si>
    <t>*</t>
  </si>
  <si>
    <t xml:space="preserve"> =</t>
  </si>
  <si>
    <t>País</t>
  </si>
  <si>
    <t>Días</t>
  </si>
  <si>
    <t>España</t>
  </si>
  <si>
    <t>Alemania</t>
  </si>
  <si>
    <t>Andorra</t>
  </si>
  <si>
    <t>Angola</t>
  </si>
  <si>
    <t>Arabia Saudita</t>
  </si>
  <si>
    <t>Argelia</t>
  </si>
  <si>
    <t>Argentina</t>
  </si>
  <si>
    <t>Australia</t>
  </si>
  <si>
    <t>Austria</t>
  </si>
  <si>
    <t>Belgica</t>
  </si>
  <si>
    <t>Bolivia</t>
  </si>
  <si>
    <t>Bosnia</t>
  </si>
  <si>
    <t>Brasil</t>
  </si>
  <si>
    <t>Bulgaria</t>
  </si>
  <si>
    <t>Camerun</t>
  </si>
  <si>
    <t>Canada</t>
  </si>
  <si>
    <t>Chile</t>
  </si>
  <si>
    <t>China</t>
  </si>
  <si>
    <t>Colombia</t>
  </si>
  <si>
    <t>Corea</t>
  </si>
  <si>
    <t>Costa de Marfil</t>
  </si>
  <si>
    <t>Costa Rica</t>
  </si>
  <si>
    <t>Croacia</t>
  </si>
  <si>
    <t>Cuba</t>
  </si>
  <si>
    <t>Dinamarca</t>
  </si>
  <si>
    <t>Ecuador</t>
  </si>
  <si>
    <t>Egipto</t>
  </si>
  <si>
    <t>El Salvador</t>
  </si>
  <si>
    <t>Emirato Arabes</t>
  </si>
  <si>
    <t>Eslovaquia</t>
  </si>
  <si>
    <t>EE.UU.</t>
  </si>
  <si>
    <t>Etiopia</t>
  </si>
  <si>
    <t>Filipinas</t>
  </si>
  <si>
    <t>Finlandia</t>
  </si>
  <si>
    <t>Francia</t>
  </si>
  <si>
    <t>Gabon</t>
  </si>
  <si>
    <t>Ghana</t>
  </si>
  <si>
    <t>Grecia</t>
  </si>
  <si>
    <t>Guatemala</t>
  </si>
  <si>
    <t>Guinea Ecuatorial</t>
  </si>
  <si>
    <t>Haiti</t>
  </si>
  <si>
    <t>Honduras</t>
  </si>
  <si>
    <t>Hong Kong</t>
  </si>
  <si>
    <t>Hungria</t>
  </si>
  <si>
    <t>India</t>
  </si>
  <si>
    <t>Indonesia</t>
  </si>
  <si>
    <t>Irak</t>
  </si>
  <si>
    <t>Iran</t>
  </si>
  <si>
    <t>Irlanda</t>
  </si>
  <si>
    <t>Israel</t>
  </si>
  <si>
    <t>Italia</t>
  </si>
  <si>
    <t>Jamaica</t>
  </si>
  <si>
    <t>Japon</t>
  </si>
  <si>
    <t>Jordania</t>
  </si>
  <si>
    <t>Kenia</t>
  </si>
  <si>
    <t>Kuwait</t>
  </si>
  <si>
    <t>Libano</t>
  </si>
  <si>
    <t>Libia</t>
  </si>
  <si>
    <t>Luxemburgo</t>
  </si>
  <si>
    <t>Malasia</t>
  </si>
  <si>
    <t>Malta</t>
  </si>
  <si>
    <t>Marruecos</t>
  </si>
  <si>
    <t>Mauritania</t>
  </si>
  <si>
    <t>Mejico</t>
  </si>
  <si>
    <t>Mozambique</t>
  </si>
  <si>
    <t>Nicaragua</t>
  </si>
  <si>
    <t>Nigeria</t>
  </si>
  <si>
    <t>Noruega</t>
  </si>
  <si>
    <t>Nueva Zelanda</t>
  </si>
  <si>
    <t>Holanda</t>
  </si>
  <si>
    <t>Pakistan</t>
  </si>
  <si>
    <t>Panama</t>
  </si>
  <si>
    <t>Paraguay</t>
  </si>
  <si>
    <t>Peru</t>
  </si>
  <si>
    <t>Polonia</t>
  </si>
  <si>
    <t>Portugal</t>
  </si>
  <si>
    <t>Reino Unido</t>
  </si>
  <si>
    <t>Republica Checa</t>
  </si>
  <si>
    <t>Rumania</t>
  </si>
  <si>
    <t>Rusia</t>
  </si>
  <si>
    <t>Senegal</t>
  </si>
  <si>
    <t>Singapur</t>
  </si>
  <si>
    <t>Siria</t>
  </si>
  <si>
    <t>Sudafrica</t>
  </si>
  <si>
    <t>Suecia</t>
  </si>
  <si>
    <t>Suiza</t>
  </si>
  <si>
    <t>Tailandia</t>
  </si>
  <si>
    <t>Taiwan</t>
  </si>
  <si>
    <t>Tanzania</t>
  </si>
  <si>
    <t>Tunez</t>
  </si>
  <si>
    <t>Turquia</t>
  </si>
  <si>
    <t>Uruguay</t>
  </si>
  <si>
    <t>Venezuela</t>
  </si>
  <si>
    <t>Yemen</t>
  </si>
  <si>
    <t>Serbia</t>
  </si>
  <si>
    <t>Zaire Congo</t>
  </si>
  <si>
    <t>Zimbawe</t>
  </si>
  <si>
    <t>Resto Mundo</t>
  </si>
  <si>
    <t>Republica Dominicana</t>
  </si>
  <si>
    <t>PARKING, PEAJES,etc. ......</t>
  </si>
  <si>
    <t xml:space="preserve">PAGADO </t>
  </si>
  <si>
    <t>A pagar a  AGENCIA</t>
  </si>
  <si>
    <t xml:space="preserve">    UNIVERSIDAD POLITÉCNICA DE MADRID</t>
  </si>
  <si>
    <t>Fdo.</t>
  </si>
  <si>
    <t>Fdo. Carlos Conde Lázaro</t>
  </si>
</sst>
</file>

<file path=xl/styles.xml><?xml version="1.0" encoding="utf-8"?>
<styleSheet xmlns="http://schemas.openxmlformats.org/spreadsheetml/2006/main">
  <numFmts count="4">
    <numFmt numFmtId="44" formatCode="_-* #,##0.00\ &quot;€&quot;_-;\-* #,##0.00\ &quot;€&quot;_-;_-* &quot;-&quot;??\ &quot;€&quot;_-;_-@_-"/>
    <numFmt numFmtId="164" formatCode="dd\-mmmm"/>
    <numFmt numFmtId="165" formatCode="d\ &quot;de&quot;\ mmmm\ &quot;de&quot;\ yyyy"/>
    <numFmt numFmtId="166" formatCode="00.00"/>
  </numFmts>
  <fonts count="15">
    <font>
      <sz val="10"/>
      <name val="Arial"/>
    </font>
    <font>
      <sz val="10"/>
      <name val="Arial"/>
    </font>
    <font>
      <b/>
      <u/>
      <sz val="10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8"/>
      <name val="Arial"/>
    </font>
    <font>
      <sz val="7"/>
      <name val="Arial"/>
      <family val="2"/>
    </font>
    <font>
      <sz val="8.5"/>
      <name val="Arial Narrow"/>
      <family val="2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dashDotDot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3">
    <xf numFmtId="0" fontId="0" fillId="0" borderId="0" xfId="0"/>
    <xf numFmtId="0" fontId="4" fillId="0" borderId="0" xfId="0" applyFont="1"/>
    <xf numFmtId="0" fontId="6" fillId="0" borderId="0" xfId="0" applyFont="1"/>
    <xf numFmtId="0" fontId="4" fillId="0" borderId="1" xfId="0" applyFont="1" applyBorder="1"/>
    <xf numFmtId="0" fontId="4" fillId="0" borderId="2" xfId="0" applyFont="1" applyBorder="1"/>
    <xf numFmtId="0" fontId="3" fillId="0" borderId="0" xfId="0" applyFont="1"/>
    <xf numFmtId="0" fontId="4" fillId="0" borderId="0" xfId="0" applyFont="1" applyBorder="1"/>
    <xf numFmtId="0" fontId="6" fillId="0" borderId="2" xfId="0" applyFont="1" applyBorder="1"/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1" xfId="0" applyFont="1" applyBorder="1"/>
    <xf numFmtId="0" fontId="6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2" fillId="0" borderId="0" xfId="0" applyFont="1" applyBorder="1"/>
    <xf numFmtId="0" fontId="7" fillId="0" borderId="0" xfId="0" applyFont="1" applyBorder="1"/>
    <xf numFmtId="0" fontId="4" fillId="0" borderId="8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0" xfId="0" applyFont="1" applyBorder="1" applyAlignment="1">
      <alignment horizontal="left"/>
    </xf>
    <xf numFmtId="0" fontId="6" fillId="0" borderId="9" xfId="0" applyFont="1" applyBorder="1"/>
    <xf numFmtId="0" fontId="6" fillId="0" borderId="10" xfId="0" applyFont="1" applyBorder="1"/>
    <xf numFmtId="0" fontId="6" fillId="0" borderId="11" xfId="0" applyFont="1" applyBorder="1"/>
    <xf numFmtId="0" fontId="4" fillId="0" borderId="0" xfId="0" applyFont="1" applyAlignment="1">
      <alignment vertical="center"/>
    </xf>
    <xf numFmtId="4" fontId="6" fillId="0" borderId="0" xfId="0" applyNumberFormat="1" applyFont="1" applyBorder="1"/>
    <xf numFmtId="4" fontId="6" fillId="0" borderId="0" xfId="0" applyNumberFormat="1" applyFont="1" applyBorder="1" applyAlignment="1">
      <alignment horizontal="center"/>
    </xf>
    <xf numFmtId="4" fontId="6" fillId="0" borderId="12" xfId="0" applyNumberFormat="1" applyFont="1" applyBorder="1" applyAlignment="1">
      <alignment horizontal="center"/>
    </xf>
    <xf numFmtId="4" fontId="6" fillId="0" borderId="10" xfId="0" applyNumberFormat="1" applyFont="1" applyBorder="1" applyAlignment="1">
      <alignment horizontal="center"/>
    </xf>
    <xf numFmtId="0" fontId="6" fillId="0" borderId="0" xfId="0" applyFont="1" applyFill="1" applyBorder="1"/>
    <xf numFmtId="0" fontId="0" fillId="0" borderId="0" xfId="0" applyBorder="1"/>
    <xf numFmtId="0" fontId="6" fillId="0" borderId="2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4" fillId="0" borderId="0" xfId="0" applyFont="1" applyAlignment="1">
      <alignment horizontal="left"/>
    </xf>
    <xf numFmtId="166" fontId="0" fillId="0" borderId="0" xfId="0" applyNumberFormat="1"/>
    <xf numFmtId="0" fontId="14" fillId="0" borderId="0" xfId="0" applyFont="1"/>
    <xf numFmtId="0" fontId="9" fillId="0" borderId="0" xfId="0" applyFont="1" applyAlignment="1">
      <alignment horizontal="center"/>
    </xf>
    <xf numFmtId="4" fontId="6" fillId="0" borderId="2" xfId="0" applyNumberFormat="1" applyFont="1" applyBorder="1" applyAlignment="1" applyProtection="1">
      <alignment horizontal="center"/>
      <protection locked="0"/>
    </xf>
    <xf numFmtId="0" fontId="7" fillId="0" borderId="0" xfId="0" applyFont="1" applyBorder="1" applyAlignment="1">
      <alignment horizontal="left"/>
    </xf>
    <xf numFmtId="4" fontId="6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4" fontId="11" fillId="0" borderId="13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14" fontId="4" fillId="0" borderId="1" xfId="0" applyNumberFormat="1" applyFont="1" applyBorder="1" applyAlignment="1" applyProtection="1">
      <alignment horizontal="left"/>
      <protection locked="0"/>
    </xf>
    <xf numFmtId="0" fontId="4" fillId="0" borderId="1" xfId="0" applyFont="1" applyBorder="1" applyAlignment="1" applyProtection="1">
      <alignment horizontal="left"/>
      <protection locked="0"/>
    </xf>
    <xf numFmtId="0" fontId="6" fillId="0" borderId="0" xfId="0" applyFont="1" applyBorder="1" applyAlignment="1" applyProtection="1">
      <alignment horizontal="left"/>
      <protection locked="0"/>
    </xf>
    <xf numFmtId="0" fontId="6" fillId="0" borderId="0" xfId="0" applyFont="1" applyBorder="1" applyAlignment="1">
      <alignment horizontal="left"/>
    </xf>
    <xf numFmtId="4" fontId="6" fillId="0" borderId="14" xfId="0" applyNumberFormat="1" applyFont="1" applyBorder="1" applyAlignment="1" applyProtection="1">
      <alignment horizontal="center"/>
      <protection locked="0"/>
    </xf>
    <xf numFmtId="0" fontId="6" fillId="0" borderId="0" xfId="0" applyFont="1" applyFill="1" applyBorder="1" applyAlignment="1">
      <alignment horizontal="left"/>
    </xf>
    <xf numFmtId="0" fontId="9" fillId="0" borderId="0" xfId="0" applyFont="1" applyAlignment="1">
      <alignment horizontal="center"/>
    </xf>
    <xf numFmtId="0" fontId="5" fillId="0" borderId="2" xfId="0" applyFont="1" applyBorder="1" applyAlignment="1" applyProtection="1">
      <alignment horizontal="left"/>
      <protection locked="0"/>
    </xf>
    <xf numFmtId="0" fontId="5" fillId="0" borderId="14" xfId="0" applyFont="1" applyBorder="1" applyAlignment="1">
      <alignment horizontal="left"/>
    </xf>
    <xf numFmtId="165" fontId="4" fillId="0" borderId="0" xfId="0" applyNumberFormat="1" applyFont="1" applyBorder="1" applyAlignment="1" applyProtection="1">
      <alignment horizontal="center"/>
      <protection locked="0"/>
    </xf>
    <xf numFmtId="3" fontId="0" fillId="0" borderId="0" xfId="0" applyNumberFormat="1" applyBorder="1" applyAlignment="1">
      <alignment horizontal="center"/>
    </xf>
    <xf numFmtId="4" fontId="6" fillId="0" borderId="2" xfId="0" applyNumberFormat="1" applyFont="1" applyBorder="1" applyAlignment="1" applyProtection="1">
      <alignment horizontal="right"/>
      <protection locked="0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2" xfId="0" applyFont="1" applyBorder="1" applyAlignment="1" applyProtection="1">
      <alignment horizontal="left"/>
      <protection locked="0"/>
    </xf>
    <xf numFmtId="0" fontId="6" fillId="0" borderId="14" xfId="0" applyFont="1" applyBorder="1" applyAlignment="1" applyProtection="1">
      <alignment horizontal="left"/>
      <protection locked="0"/>
    </xf>
    <xf numFmtId="0" fontId="6" fillId="0" borderId="14" xfId="0" applyFont="1" applyBorder="1" applyAlignment="1">
      <alignment horizontal="left"/>
    </xf>
    <xf numFmtId="0" fontId="6" fillId="0" borderId="2" xfId="0" applyFont="1" applyBorder="1" applyAlignment="1" applyProtection="1">
      <alignment horizontal="center"/>
      <protection locked="0"/>
    </xf>
    <xf numFmtId="0" fontId="6" fillId="0" borderId="15" xfId="0" applyFont="1" applyBorder="1" applyAlignment="1" applyProtection="1">
      <alignment horizontal="center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6" fillId="0" borderId="17" xfId="0" applyFont="1" applyBorder="1" applyAlignment="1" applyProtection="1">
      <alignment horizontal="center"/>
      <protection locked="0"/>
    </xf>
    <xf numFmtId="0" fontId="6" fillId="0" borderId="14" xfId="0" applyFont="1" applyBorder="1" applyAlignment="1">
      <alignment horizontal="center"/>
    </xf>
    <xf numFmtId="0" fontId="6" fillId="0" borderId="14" xfId="0" applyFont="1" applyBorder="1" applyAlignment="1" applyProtection="1">
      <alignment horizontal="center"/>
      <protection locked="0"/>
    </xf>
    <xf numFmtId="0" fontId="7" fillId="0" borderId="2" xfId="0" applyFont="1" applyBorder="1" applyAlignment="1">
      <alignment horizontal="center"/>
    </xf>
    <xf numFmtId="0" fontId="6" fillId="0" borderId="14" xfId="0" applyFont="1" applyBorder="1" applyAlignment="1" applyProtection="1">
      <alignment horizontal="center"/>
    </xf>
    <xf numFmtId="0" fontId="6" fillId="0" borderId="2" xfId="0" applyFont="1" applyBorder="1" applyAlignment="1" applyProtection="1">
      <alignment horizontal="center"/>
    </xf>
    <xf numFmtId="0" fontId="6" fillId="0" borderId="13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4" fontId="10" fillId="0" borderId="0" xfId="0" applyNumberFormat="1" applyFont="1" applyBorder="1" applyAlignment="1">
      <alignment horizontal="center"/>
    </xf>
    <xf numFmtId="0" fontId="6" fillId="0" borderId="18" xfId="0" applyFont="1" applyBorder="1" applyAlignment="1">
      <alignment horizontal="left" vertical="center"/>
    </xf>
    <xf numFmtId="0" fontId="6" fillId="0" borderId="2" xfId="0" applyFont="1" applyBorder="1" applyAlignment="1" applyProtection="1">
      <alignment horizontal="left"/>
    </xf>
    <xf numFmtId="164" fontId="5" fillId="0" borderId="1" xfId="0" applyNumberFormat="1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5" fillId="0" borderId="0" xfId="0" applyFont="1" applyBorder="1" applyAlignment="1" applyProtection="1">
      <alignment horizontal="center"/>
      <protection locked="0"/>
    </xf>
    <xf numFmtId="164" fontId="6" fillId="0" borderId="0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166" fontId="5" fillId="0" borderId="19" xfId="0" applyNumberFormat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166" fontId="5" fillId="0" borderId="0" xfId="0" applyNumberFormat="1" applyFont="1" applyBorder="1" applyAlignment="1" applyProtection="1">
      <alignment horizontal="center"/>
      <protection locked="0"/>
    </xf>
    <xf numFmtId="166" fontId="5" fillId="0" borderId="21" xfId="0" applyNumberFormat="1" applyFont="1" applyBorder="1" applyAlignment="1" applyProtection="1">
      <alignment horizontal="center"/>
      <protection locked="0"/>
    </xf>
    <xf numFmtId="0" fontId="5" fillId="0" borderId="2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66" fontId="5" fillId="0" borderId="18" xfId="0" applyNumberFormat="1" applyFont="1" applyBorder="1" applyAlignment="1" applyProtection="1">
      <alignment horizontal="center"/>
      <protection locked="0"/>
    </xf>
    <xf numFmtId="166" fontId="5" fillId="0" borderId="24" xfId="0" applyNumberFormat="1" applyFont="1" applyBorder="1" applyAlignment="1" applyProtection="1">
      <alignment horizontal="center"/>
      <protection locked="0"/>
    </xf>
    <xf numFmtId="0" fontId="5" fillId="0" borderId="25" xfId="0" applyFont="1" applyBorder="1" applyAlignment="1" applyProtection="1">
      <alignment horizont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5" fillId="0" borderId="23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9" fillId="0" borderId="14" xfId="0" applyFont="1" applyBorder="1" applyAlignment="1" applyProtection="1">
      <alignment horizontal="center"/>
      <protection locked="0"/>
    </xf>
    <xf numFmtId="0" fontId="0" fillId="0" borderId="0" xfId="0" applyAlignment="1">
      <alignment horizontal="left"/>
    </xf>
    <xf numFmtId="0" fontId="13" fillId="0" borderId="14" xfId="0" applyFont="1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8" fillId="0" borderId="0" xfId="0" applyFont="1" applyAlignment="1">
      <alignment horizontal="center"/>
    </xf>
    <xf numFmtId="0" fontId="0" fillId="0" borderId="2" xfId="0" applyBorder="1" applyAlignment="1" applyProtection="1">
      <alignment horizontal="center"/>
      <protection locked="0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57150</xdr:colOff>
      <xdr:row>7</xdr:row>
      <xdr:rowOff>114300</xdr:rowOff>
    </xdr:to>
    <xdr:pic>
      <xdr:nvPicPr>
        <xdr:cNvPr id="1026" name="Picture 2" descr="escudob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5525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AJ93"/>
  <sheetViews>
    <sheetView showGridLines="0" tabSelected="1" topLeftCell="A61" workbookViewId="0">
      <selection activeCell="V72" sqref="V72:AG72"/>
    </sheetView>
  </sheetViews>
  <sheetFormatPr baseColWidth="10" defaultRowHeight="12.75"/>
  <cols>
    <col min="1" max="3" width="2.7109375" customWidth="1"/>
    <col min="4" max="4" width="3" customWidth="1"/>
    <col min="5" max="5" width="3.140625" customWidth="1"/>
    <col min="6" max="27" width="2.7109375" customWidth="1"/>
    <col min="28" max="29" width="3.5703125" customWidth="1"/>
    <col min="30" max="31" width="2.7109375" customWidth="1"/>
    <col min="32" max="32" width="3" customWidth="1"/>
    <col min="33" max="33" width="3.7109375" customWidth="1"/>
    <col min="34" max="35" width="2.7109375" customWidth="1"/>
    <col min="36" max="36" width="1.85546875" customWidth="1"/>
  </cols>
  <sheetData>
    <row r="3" spans="1:36" ht="13.5">
      <c r="Z3" s="36" t="s">
        <v>156</v>
      </c>
    </row>
    <row r="6" spans="1:36">
      <c r="AD6" s="41" t="s">
        <v>0</v>
      </c>
      <c r="AE6" s="41"/>
      <c r="AF6" s="41"/>
      <c r="AG6" s="41"/>
      <c r="AH6" s="41"/>
      <c r="AI6" s="41"/>
      <c r="AJ6" s="41"/>
    </row>
    <row r="8" spans="1:36" ht="20.25">
      <c r="A8" s="101" t="s">
        <v>7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</row>
    <row r="10" spans="1:36" s="1" customFormat="1" ht="14.25">
      <c r="A10" s="43" t="s">
        <v>42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</row>
    <row r="11" spans="1:36" s="1" customFormat="1" ht="14.25">
      <c r="A11" s="43" t="s">
        <v>43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4"/>
      <c r="AD11" s="45"/>
      <c r="AE11" s="45"/>
      <c r="AF11" s="45"/>
      <c r="AG11" s="45"/>
      <c r="AH11" s="45"/>
      <c r="AI11" s="45"/>
      <c r="AJ11" s="34"/>
    </row>
    <row r="12" spans="1:36" s="1" customFormat="1" ht="33" customHeight="1">
      <c r="A12" s="5" t="s">
        <v>8</v>
      </c>
      <c r="P12" s="1" t="s">
        <v>0</v>
      </c>
    </row>
    <row r="13" spans="1:36" ht="24" customHeight="1">
      <c r="A13" s="43" t="s">
        <v>1</v>
      </c>
      <c r="B13" s="43"/>
      <c r="C13" s="43"/>
      <c r="D13" s="43"/>
      <c r="E13" s="43"/>
      <c r="F13" s="43"/>
      <c r="G13" s="43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41" t="s">
        <v>2</v>
      </c>
      <c r="AC13" s="41"/>
      <c r="AD13" s="102"/>
      <c r="AE13" s="102"/>
      <c r="AF13" s="102"/>
      <c r="AG13" s="102"/>
      <c r="AH13" s="102"/>
      <c r="AI13" s="102"/>
      <c r="AJ13" s="102"/>
    </row>
    <row r="14" spans="1:36" ht="15.95" customHeight="1">
      <c r="A14" s="43" t="s">
        <v>3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8" t="s">
        <v>4</v>
      </c>
      <c r="AC14" s="98"/>
      <c r="AD14" s="99"/>
      <c r="AE14" s="99"/>
      <c r="AF14" s="99"/>
      <c r="AG14" s="99"/>
      <c r="AH14" s="99"/>
      <c r="AI14" s="99"/>
      <c r="AJ14" s="99"/>
    </row>
    <row r="15" spans="1:36" ht="15.95" customHeight="1">
      <c r="A15" s="43" t="s">
        <v>5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98" t="s">
        <v>6</v>
      </c>
      <c r="X15" s="98"/>
      <c r="Y15" s="98"/>
      <c r="Z15" s="98"/>
      <c r="AA15" s="98"/>
      <c r="AB15" s="98"/>
      <c r="AC15" s="98"/>
      <c r="AD15" s="100"/>
      <c r="AE15" s="100"/>
      <c r="AF15" s="100"/>
      <c r="AG15" s="100"/>
      <c r="AH15" s="100"/>
      <c r="AI15" s="100"/>
      <c r="AJ15" s="100"/>
    </row>
    <row r="16" spans="1:36" s="1" customFormat="1" ht="14.25">
      <c r="A16" s="43" t="s">
        <v>9</v>
      </c>
      <c r="B16" s="43"/>
      <c r="C16" s="43"/>
      <c r="D16" s="43"/>
      <c r="E16" s="43"/>
      <c r="F16" s="43"/>
      <c r="G16" s="43"/>
      <c r="H16" s="43"/>
      <c r="I16" s="90" t="s">
        <v>0</v>
      </c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4"/>
      <c r="AC16" s="4"/>
      <c r="AD16" s="4"/>
      <c r="AE16" s="4"/>
      <c r="AF16" s="4"/>
      <c r="AG16" s="4"/>
      <c r="AH16" s="4"/>
      <c r="AI16" s="4"/>
      <c r="AJ16" s="4"/>
    </row>
    <row r="17" spans="1:36" s="1" customFormat="1" ht="33" customHeight="1">
      <c r="A17" s="5" t="s">
        <v>10</v>
      </c>
    </row>
    <row r="18" spans="1:36" s="1" customFormat="1" ht="14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</row>
    <row r="19" spans="1:36" s="1" customFormat="1" ht="24.95" customHeight="1">
      <c r="A19" s="91" t="s">
        <v>11</v>
      </c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2"/>
      <c r="S19" s="93" t="s">
        <v>12</v>
      </c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2"/>
    </row>
    <row r="20" spans="1:36" s="6" customFormat="1" ht="24.95" customHeight="1">
      <c r="A20" s="94" t="s">
        <v>15</v>
      </c>
      <c r="B20" s="94"/>
      <c r="C20" s="94"/>
      <c r="D20" s="94"/>
      <c r="E20" s="94"/>
      <c r="F20" s="94"/>
      <c r="G20" s="94"/>
      <c r="H20" s="94"/>
      <c r="I20" s="94"/>
      <c r="J20" s="94"/>
      <c r="K20" s="94" t="s">
        <v>13</v>
      </c>
      <c r="L20" s="94"/>
      <c r="M20" s="94"/>
      <c r="N20" s="94"/>
      <c r="O20" s="94"/>
      <c r="P20" s="94" t="s">
        <v>14</v>
      </c>
      <c r="Q20" s="94"/>
      <c r="R20" s="95"/>
      <c r="S20" s="96" t="s">
        <v>15</v>
      </c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 t="s">
        <v>13</v>
      </c>
      <c r="AE20" s="94"/>
      <c r="AF20" s="94"/>
      <c r="AG20" s="94"/>
      <c r="AH20" s="94" t="s">
        <v>14</v>
      </c>
      <c r="AI20" s="94"/>
      <c r="AJ20" s="94"/>
    </row>
    <row r="21" spans="1:36" s="6" customFormat="1" ht="24.95" customHeight="1">
      <c r="A21" s="77"/>
      <c r="B21" s="77"/>
      <c r="C21" s="77"/>
      <c r="D21" s="77"/>
      <c r="E21" s="77"/>
      <c r="F21" s="77"/>
      <c r="G21" s="77"/>
      <c r="H21" s="77"/>
      <c r="I21" s="77"/>
      <c r="J21" s="77"/>
      <c r="K21" s="78"/>
      <c r="L21" s="78"/>
      <c r="M21" s="78"/>
      <c r="N21" s="78"/>
      <c r="O21" s="78"/>
      <c r="P21" s="86"/>
      <c r="Q21" s="86"/>
      <c r="R21" s="87"/>
      <c r="S21" s="88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78"/>
      <c r="AE21" s="78"/>
      <c r="AF21" s="78"/>
      <c r="AG21" s="78"/>
      <c r="AH21" s="86"/>
      <c r="AI21" s="86"/>
      <c r="AJ21" s="86"/>
    </row>
    <row r="22" spans="1:36" s="6" customFormat="1" ht="24.95" customHeight="1">
      <c r="A22" s="77"/>
      <c r="B22" s="77"/>
      <c r="C22" s="77"/>
      <c r="D22" s="77"/>
      <c r="E22" s="77"/>
      <c r="F22" s="77"/>
      <c r="G22" s="77"/>
      <c r="H22" s="77"/>
      <c r="I22" s="77"/>
      <c r="J22" s="77"/>
      <c r="K22" s="78"/>
      <c r="L22" s="78"/>
      <c r="M22" s="78"/>
      <c r="N22" s="78"/>
      <c r="O22" s="78"/>
      <c r="P22" s="82"/>
      <c r="Q22" s="82"/>
      <c r="R22" s="83"/>
      <c r="S22" s="84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78"/>
      <c r="AE22" s="78"/>
      <c r="AF22" s="78"/>
      <c r="AG22" s="78"/>
      <c r="AH22" s="82"/>
      <c r="AI22" s="82"/>
      <c r="AJ22" s="82"/>
    </row>
    <row r="23" spans="1:36" s="6" customFormat="1" ht="24.95" customHeight="1">
      <c r="A23" s="79"/>
      <c r="B23" s="79"/>
      <c r="C23" s="79"/>
      <c r="D23" s="79"/>
      <c r="E23" s="79"/>
      <c r="F23" s="79"/>
      <c r="G23" s="79"/>
      <c r="H23" s="79"/>
      <c r="I23" s="79"/>
      <c r="J23" s="79"/>
      <c r="K23" s="75"/>
      <c r="L23" s="75"/>
      <c r="M23" s="75"/>
      <c r="N23" s="75"/>
      <c r="O23" s="75"/>
      <c r="P23" s="76"/>
      <c r="Q23" s="76"/>
      <c r="R23" s="80"/>
      <c r="S23" s="81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5"/>
      <c r="AE23" s="75"/>
      <c r="AF23" s="75"/>
      <c r="AG23" s="75"/>
      <c r="AH23" s="76"/>
      <c r="AI23" s="76"/>
      <c r="AJ23" s="76"/>
    </row>
    <row r="24" spans="1:36" s="25" customFormat="1" ht="30" customHeight="1" thickBot="1">
      <c r="A24" s="73" t="s">
        <v>47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</row>
    <row r="25" spans="1:36" s="1" customFormat="1" ht="11.25" customHeight="1">
      <c r="B25" s="12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4"/>
    </row>
    <row r="26" spans="1:36" s="1" customFormat="1" ht="14.25">
      <c r="B26" s="15"/>
      <c r="C26" s="16" t="s">
        <v>16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18"/>
    </row>
    <row r="27" spans="1:36" s="1" customFormat="1" ht="24.95" customHeight="1">
      <c r="B27" s="15"/>
      <c r="C27" s="17" t="s">
        <v>17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18"/>
    </row>
    <row r="28" spans="1:36" s="2" customFormat="1" ht="20.100000000000001" customHeight="1">
      <c r="B28" s="19"/>
      <c r="C28" s="8" t="s">
        <v>18</v>
      </c>
      <c r="D28" s="71" t="s">
        <v>31</v>
      </c>
      <c r="E28" s="71"/>
      <c r="F28" s="71"/>
      <c r="G28" s="71"/>
      <c r="H28" s="71"/>
      <c r="I28" s="57" t="s">
        <v>0</v>
      </c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8"/>
      <c r="AC28" s="8"/>
      <c r="AD28" s="8"/>
      <c r="AE28" s="8"/>
      <c r="AF28" s="8"/>
      <c r="AG28" s="8"/>
      <c r="AH28" s="8"/>
      <c r="AI28" s="20"/>
    </row>
    <row r="29" spans="1:36" s="2" customFormat="1" ht="20.100000000000001" customHeight="1">
      <c r="B29" s="19"/>
      <c r="C29" s="8"/>
      <c r="D29" s="47" t="s">
        <v>19</v>
      </c>
      <c r="E29" s="47"/>
      <c r="F29" s="47"/>
      <c r="G29" s="47"/>
      <c r="H29" s="47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8"/>
      <c r="AC29" s="8"/>
      <c r="AD29" s="8"/>
      <c r="AE29" s="8"/>
      <c r="AF29" s="8"/>
      <c r="AG29" s="8" t="s">
        <v>0</v>
      </c>
      <c r="AH29" s="8"/>
      <c r="AI29" s="20"/>
    </row>
    <row r="30" spans="1:36" s="2" customFormat="1" ht="20.100000000000001" customHeight="1">
      <c r="B30" s="19"/>
      <c r="C30" s="8"/>
      <c r="D30" s="21" t="s">
        <v>20</v>
      </c>
      <c r="E30" s="74">
        <f>I29</f>
        <v>0</v>
      </c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69" t="s">
        <v>21</v>
      </c>
      <c r="Z30" s="69"/>
      <c r="AA30" s="69"/>
      <c r="AB30" s="8"/>
      <c r="AC30" s="38"/>
      <c r="AD30" s="38"/>
      <c r="AE30" s="38"/>
      <c r="AF30" s="38"/>
      <c r="AG30" s="38"/>
      <c r="AH30" s="9" t="s">
        <v>22</v>
      </c>
      <c r="AI30" s="20"/>
    </row>
    <row r="31" spans="1:36" s="2" customFormat="1" ht="20.100000000000001" customHeight="1">
      <c r="B31" s="19"/>
      <c r="C31" s="8"/>
      <c r="D31" s="57" t="s">
        <v>0</v>
      </c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8"/>
      <c r="AC31" s="38">
        <v>0</v>
      </c>
      <c r="AD31" s="38"/>
      <c r="AE31" s="38"/>
      <c r="AF31" s="38"/>
      <c r="AG31" s="38"/>
      <c r="AH31" s="9" t="s">
        <v>22</v>
      </c>
      <c r="AI31" s="20"/>
    </row>
    <row r="32" spans="1:36" s="2" customFormat="1" ht="16.5" customHeight="1">
      <c r="B32" s="1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26"/>
      <c r="AD32" s="26"/>
      <c r="AE32" s="26"/>
      <c r="AF32" s="26"/>
      <c r="AG32" s="26"/>
      <c r="AH32" s="8"/>
      <c r="AI32" s="20"/>
    </row>
    <row r="33" spans="2:35" s="2" customFormat="1" ht="20.100000000000001" customHeight="1">
      <c r="B33" s="19"/>
      <c r="C33" s="8" t="s">
        <v>23</v>
      </c>
      <c r="D33" s="71" t="s">
        <v>24</v>
      </c>
      <c r="E33" s="71"/>
      <c r="F33" s="71"/>
      <c r="G33" s="71"/>
      <c r="H33" s="71"/>
      <c r="I33" s="71"/>
      <c r="J33" s="71"/>
      <c r="K33" s="71"/>
      <c r="L33" s="8"/>
      <c r="M33" s="8"/>
      <c r="N33" s="8"/>
      <c r="O33" s="8"/>
      <c r="P33" s="8"/>
      <c r="Q33" s="8"/>
      <c r="R33" s="8"/>
      <c r="S33" s="8" t="s">
        <v>0</v>
      </c>
      <c r="T33" s="8"/>
      <c r="U33" s="8"/>
      <c r="V33" s="8"/>
      <c r="W33" s="8"/>
      <c r="X33" s="8"/>
      <c r="Y33" s="8"/>
      <c r="Z33" s="8"/>
      <c r="AA33" s="8"/>
      <c r="AB33" s="8"/>
      <c r="AC33" s="26"/>
      <c r="AD33" s="26"/>
      <c r="AE33" s="26"/>
      <c r="AF33" s="26"/>
      <c r="AG33" s="26"/>
      <c r="AH33" s="8"/>
      <c r="AI33" s="20"/>
    </row>
    <row r="34" spans="2:35" s="2" customFormat="1" ht="20.100000000000001" customHeight="1">
      <c r="B34" s="19"/>
      <c r="C34" s="8"/>
      <c r="D34" s="47" t="s">
        <v>25</v>
      </c>
      <c r="E34" s="47"/>
      <c r="F34" s="57" t="s">
        <v>0</v>
      </c>
      <c r="G34" s="57"/>
      <c r="H34" s="57"/>
      <c r="I34" s="57"/>
      <c r="J34" s="57"/>
      <c r="K34" s="57"/>
      <c r="L34" s="57"/>
      <c r="M34" s="57"/>
      <c r="N34" s="57"/>
      <c r="O34" s="57"/>
      <c r="P34" s="47" t="s">
        <v>26</v>
      </c>
      <c r="Q34" s="47"/>
      <c r="R34" s="47"/>
      <c r="S34" s="57" t="s">
        <v>0</v>
      </c>
      <c r="T34" s="57"/>
      <c r="U34" s="57"/>
      <c r="V34" s="57"/>
      <c r="W34" s="57"/>
      <c r="X34" s="57"/>
      <c r="Y34" s="57"/>
      <c r="Z34" s="57"/>
      <c r="AA34" s="57"/>
      <c r="AB34" s="8"/>
      <c r="AC34" s="72"/>
      <c r="AD34" s="72"/>
      <c r="AE34" s="72"/>
      <c r="AF34" s="72"/>
      <c r="AG34" s="72"/>
      <c r="AH34" s="72"/>
      <c r="AI34" s="20"/>
    </row>
    <row r="35" spans="2:35" s="2" customFormat="1" ht="20.100000000000001" customHeight="1">
      <c r="B35" s="19"/>
      <c r="C35" s="8"/>
      <c r="D35" s="47" t="s">
        <v>27</v>
      </c>
      <c r="E35" s="4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8"/>
      <c r="AC35" s="72"/>
      <c r="AD35" s="72"/>
      <c r="AE35" s="72"/>
      <c r="AF35" s="72"/>
      <c r="AG35" s="72"/>
      <c r="AH35" s="72"/>
      <c r="AI35" s="20"/>
    </row>
    <row r="36" spans="2:35" s="2" customFormat="1" ht="20.100000000000001" customHeight="1">
      <c r="B36" s="19"/>
      <c r="C36" s="8"/>
      <c r="D36" s="47" t="s">
        <v>19</v>
      </c>
      <c r="E36" s="47"/>
      <c r="F36" s="47"/>
      <c r="G36" s="47"/>
      <c r="H36" s="65" t="s">
        <v>0</v>
      </c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70" t="s">
        <v>28</v>
      </c>
      <c r="W36" s="70"/>
      <c r="X36" s="65"/>
      <c r="Y36" s="65"/>
      <c r="Z36" s="65"/>
      <c r="AA36" s="65"/>
      <c r="AB36" s="21" t="s">
        <v>29</v>
      </c>
      <c r="AC36" s="72"/>
      <c r="AD36" s="72"/>
      <c r="AE36" s="72"/>
      <c r="AF36" s="72"/>
      <c r="AG36" s="72"/>
      <c r="AH36" s="72"/>
      <c r="AI36" s="20"/>
    </row>
    <row r="37" spans="2:35" s="2" customFormat="1" ht="20.100000000000001" customHeight="1">
      <c r="B37" s="19"/>
      <c r="C37" s="8"/>
      <c r="D37" s="21" t="s">
        <v>20</v>
      </c>
      <c r="E37" s="68" t="str">
        <f>H36</f>
        <v xml:space="preserve"> </v>
      </c>
      <c r="F37" s="68"/>
      <c r="G37" s="68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7"/>
      <c r="S37" s="69" t="s">
        <v>21</v>
      </c>
      <c r="T37" s="69"/>
      <c r="U37" s="69"/>
      <c r="V37" s="70" t="s">
        <v>28</v>
      </c>
      <c r="W37" s="70"/>
      <c r="X37" s="64"/>
      <c r="Y37" s="64"/>
      <c r="Z37" s="64"/>
      <c r="AA37" s="64"/>
      <c r="AB37" s="21" t="s">
        <v>29</v>
      </c>
      <c r="AC37" s="40">
        <f>ROUND(X37*2*0.19,2)</f>
        <v>0</v>
      </c>
      <c r="AD37" s="40"/>
      <c r="AE37" s="40"/>
      <c r="AF37" s="40"/>
      <c r="AG37" s="40"/>
      <c r="AH37" s="9" t="s">
        <v>22</v>
      </c>
      <c r="AI37" s="20"/>
    </row>
    <row r="38" spans="2:35" s="2" customFormat="1" ht="20.100000000000001" customHeight="1">
      <c r="B38" s="19"/>
      <c r="C38" s="8"/>
      <c r="D38" s="8"/>
      <c r="E38" s="46" t="s">
        <v>153</v>
      </c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8"/>
      <c r="AD38" s="48"/>
      <c r="AE38" s="48"/>
      <c r="AF38" s="48"/>
      <c r="AG38" s="48"/>
      <c r="AH38" s="9" t="s">
        <v>22</v>
      </c>
      <c r="AI38" s="20"/>
    </row>
    <row r="39" spans="2:35" s="8" customFormat="1" ht="18.75" customHeight="1">
      <c r="B39" s="19"/>
      <c r="N39" s="47" t="s">
        <v>30</v>
      </c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C39" s="40">
        <f>SUM(AC30:AC38)</f>
        <v>0</v>
      </c>
      <c r="AD39" s="40"/>
      <c r="AE39" s="40"/>
      <c r="AF39" s="40"/>
      <c r="AG39" s="40"/>
      <c r="AH39" s="9" t="s">
        <v>22</v>
      </c>
      <c r="AI39" s="20"/>
    </row>
    <row r="40" spans="2:35" s="2" customFormat="1" ht="4.5" customHeight="1">
      <c r="B40" s="19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20"/>
    </row>
    <row r="41" spans="2:35" s="2" customFormat="1" ht="24.95" customHeight="1" thickBot="1">
      <c r="B41" s="22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4"/>
    </row>
    <row r="42" spans="2:35" s="2" customFormat="1" ht="20.100000000000001" customHeight="1"/>
    <row r="43" spans="2:35" s="2" customFormat="1" ht="20.100000000000001" customHeight="1"/>
    <row r="44" spans="2:35" s="2" customFormat="1" ht="20.100000000000001" customHeight="1"/>
    <row r="45" spans="2:35" s="2" customFormat="1" ht="20.100000000000001" customHeight="1"/>
    <row r="46" spans="2:35" s="1" customFormat="1" ht="20.100000000000001" customHeight="1"/>
    <row r="47" spans="2:35" s="1" customFormat="1" ht="20.100000000000001" customHeight="1" thickBot="1"/>
    <row r="48" spans="2:35" s="1" customFormat="1" ht="11.25" customHeight="1">
      <c r="B48" s="12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4"/>
    </row>
    <row r="49" spans="2:35" s="1" customFormat="1" ht="14.25">
      <c r="B49" s="15"/>
      <c r="C49" s="16" t="s">
        <v>32</v>
      </c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18"/>
    </row>
    <row r="50" spans="2:35" s="2" customFormat="1" ht="18" customHeight="1">
      <c r="B50" s="19"/>
      <c r="C50" s="47" t="s">
        <v>33</v>
      </c>
      <c r="D50" s="47"/>
      <c r="E50" s="47"/>
      <c r="F50" s="47"/>
      <c r="G50" s="47"/>
      <c r="H50" s="33"/>
      <c r="I50" s="66" t="s">
        <v>52</v>
      </c>
      <c r="J50" s="66"/>
      <c r="K50" s="66"/>
      <c r="L50" s="66"/>
      <c r="M50" s="33"/>
      <c r="N50" s="66" t="s">
        <v>53</v>
      </c>
      <c r="O50" s="66"/>
      <c r="P50" s="33"/>
      <c r="Q50" s="66" t="s">
        <v>49</v>
      </c>
      <c r="R50" s="66"/>
      <c r="S50" s="66"/>
      <c r="T50" s="66"/>
      <c r="U50" s="66"/>
      <c r="V50" s="66"/>
      <c r="W50" s="66"/>
      <c r="X50" s="32"/>
      <c r="Y50" s="32"/>
      <c r="Z50" s="32"/>
      <c r="AA50" s="32"/>
      <c r="AB50" s="8"/>
      <c r="AC50" s="8"/>
      <c r="AD50" s="8"/>
      <c r="AE50" s="8"/>
      <c r="AF50" s="8"/>
      <c r="AG50" s="8"/>
      <c r="AH50" s="8"/>
      <c r="AI50" s="20"/>
    </row>
    <row r="51" spans="2:35" s="2" customFormat="1" ht="18" customHeight="1">
      <c r="B51" s="19"/>
      <c r="C51" s="9"/>
      <c r="D51" s="33"/>
      <c r="E51" s="60"/>
      <c r="F51" s="60"/>
      <c r="G51" s="60"/>
      <c r="H51" s="60"/>
      <c r="I51" s="60"/>
      <c r="J51" s="60"/>
      <c r="K51" s="60"/>
      <c r="L51" s="60"/>
      <c r="M51" s="61"/>
      <c r="N51" s="62"/>
      <c r="O51" s="63"/>
      <c r="P51" s="64" t="s">
        <v>50</v>
      </c>
      <c r="Q51" s="64"/>
      <c r="R51" s="62" t="e">
        <f>INDEX(Dieta!B:B,MATCH(E51,Dieta!A:A,0),1)</f>
        <v>#N/A</v>
      </c>
      <c r="S51" s="65" t="e">
        <v>#N/A</v>
      </c>
      <c r="T51" s="65" t="e">
        <v>#N/A</v>
      </c>
      <c r="U51" s="65" t="e">
        <v>#N/A</v>
      </c>
      <c r="V51" s="63" t="e">
        <v>#N/A</v>
      </c>
      <c r="W51" s="33"/>
      <c r="X51" s="32" t="s">
        <v>51</v>
      </c>
      <c r="Y51" s="67" t="e">
        <f>ROUND(N51*R51,2)</f>
        <v>#N/A</v>
      </c>
      <c r="Z51" s="67"/>
      <c r="AA51" s="67"/>
      <c r="AB51" s="8"/>
      <c r="AC51" s="8"/>
      <c r="AD51" s="8"/>
      <c r="AE51" s="8"/>
      <c r="AF51" s="8"/>
      <c r="AG51" s="8"/>
      <c r="AH51" s="8"/>
      <c r="AI51" s="20"/>
    </row>
    <row r="52" spans="2:35" s="2" customFormat="1" ht="18" customHeight="1">
      <c r="B52" s="19"/>
      <c r="C52" s="8"/>
      <c r="D52" s="33"/>
      <c r="E52" s="60"/>
      <c r="F52" s="60"/>
      <c r="G52" s="60"/>
      <c r="H52" s="60"/>
      <c r="I52" s="60"/>
      <c r="J52" s="60"/>
      <c r="K52" s="60"/>
      <c r="L52" s="60"/>
      <c r="M52" s="61"/>
      <c r="N52" s="62">
        <v>0</v>
      </c>
      <c r="O52" s="63"/>
      <c r="P52" s="64" t="s">
        <v>50</v>
      </c>
      <c r="Q52" s="64"/>
      <c r="R52" s="62" t="s">
        <v>0</v>
      </c>
      <c r="S52" s="65" t="e">
        <v>#N/A</v>
      </c>
      <c r="T52" s="65" t="e">
        <v>#N/A</v>
      </c>
      <c r="U52" s="65" t="e">
        <v>#N/A</v>
      </c>
      <c r="V52" s="63" t="e">
        <v>#N/A</v>
      </c>
      <c r="W52" s="33"/>
      <c r="X52" s="32" t="s">
        <v>51</v>
      </c>
      <c r="Y52" s="65" t="s">
        <v>0</v>
      </c>
      <c r="Z52" s="65"/>
      <c r="AA52" s="65"/>
      <c r="AB52" s="8"/>
      <c r="AC52" s="8"/>
      <c r="AD52" s="8"/>
      <c r="AE52" s="8"/>
      <c r="AF52" s="8"/>
      <c r="AG52" s="8"/>
      <c r="AH52" s="8"/>
      <c r="AI52" s="20"/>
    </row>
    <row r="53" spans="2:35" s="2" customFormat="1" ht="18" customHeight="1">
      <c r="B53" s="19"/>
      <c r="C53" s="8"/>
      <c r="D53" s="32"/>
      <c r="E53" s="60"/>
      <c r="F53" s="60"/>
      <c r="G53" s="60"/>
      <c r="H53" s="60"/>
      <c r="I53" s="60"/>
      <c r="J53" s="60"/>
      <c r="K53" s="60"/>
      <c r="L53" s="60"/>
      <c r="M53" s="61"/>
      <c r="N53" s="62"/>
      <c r="O53" s="63"/>
      <c r="P53" s="64" t="s">
        <v>50</v>
      </c>
      <c r="Q53" s="64"/>
      <c r="R53" s="62"/>
      <c r="S53" s="65"/>
      <c r="T53" s="65"/>
      <c r="U53" s="65"/>
      <c r="V53" s="63"/>
      <c r="W53" s="33"/>
      <c r="X53" s="32" t="s">
        <v>51</v>
      </c>
      <c r="Y53" s="65">
        <f>ROUND(N53*R53,2)</f>
        <v>0</v>
      </c>
      <c r="Z53" s="65"/>
      <c r="AA53" s="65"/>
      <c r="AB53" s="8"/>
      <c r="AC53" s="40" t="e">
        <f>SUM(Y51:AA53)</f>
        <v>#N/A</v>
      </c>
      <c r="AD53" s="40"/>
      <c r="AE53" s="40"/>
      <c r="AF53" s="40"/>
      <c r="AG53" s="40"/>
      <c r="AH53" s="9" t="s">
        <v>22</v>
      </c>
      <c r="AI53" s="20"/>
    </row>
    <row r="54" spans="2:35" s="2" customFormat="1" ht="20.100000000000001" customHeight="1">
      <c r="B54" s="19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27"/>
      <c r="AD54" s="27"/>
      <c r="AE54" s="27"/>
      <c r="AF54" s="27"/>
      <c r="AG54" s="27"/>
      <c r="AH54" s="9"/>
      <c r="AI54" s="20"/>
    </row>
    <row r="55" spans="2:35" s="2" customFormat="1" ht="18" customHeight="1">
      <c r="B55" s="19"/>
      <c r="C55" s="47" t="s">
        <v>34</v>
      </c>
      <c r="D55" s="47"/>
      <c r="E55" s="47"/>
      <c r="F55" s="47"/>
      <c r="G55" s="4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  <c r="AA55" s="57"/>
      <c r="AB55" s="8"/>
      <c r="AC55" s="27"/>
      <c r="AD55" s="27"/>
      <c r="AE55" s="27"/>
      <c r="AF55" s="27"/>
      <c r="AG55" s="27"/>
      <c r="AH55" s="9"/>
      <c r="AI55" s="20"/>
    </row>
    <row r="56" spans="2:35" s="2" customFormat="1" ht="18" customHeight="1">
      <c r="B56" s="19"/>
      <c r="C56" s="8"/>
      <c r="D56" s="57" t="s">
        <v>0</v>
      </c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8"/>
      <c r="AC56" s="27"/>
      <c r="AD56" s="27"/>
      <c r="AE56" s="27"/>
      <c r="AF56" s="27"/>
      <c r="AG56" s="27"/>
      <c r="AH56" s="9"/>
      <c r="AI56" s="20"/>
    </row>
    <row r="57" spans="2:35" s="2" customFormat="1" ht="18" customHeight="1">
      <c r="B57" s="19"/>
      <c r="C57" s="8"/>
      <c r="D57" s="58" t="s">
        <v>0</v>
      </c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8"/>
      <c r="AC57" s="27"/>
      <c r="AD57" s="27"/>
      <c r="AE57" s="27"/>
      <c r="AF57" s="27"/>
      <c r="AG57" s="27"/>
      <c r="AH57" s="9"/>
      <c r="AI57" s="20"/>
    </row>
    <row r="58" spans="2:35" s="2" customFormat="1" ht="18" customHeight="1">
      <c r="B58" s="19"/>
      <c r="C58" s="8"/>
      <c r="D58" s="59" t="s">
        <v>0</v>
      </c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8"/>
      <c r="AC58" s="38"/>
      <c r="AD58" s="38"/>
      <c r="AE58" s="38"/>
      <c r="AF58" s="38"/>
      <c r="AG58" s="38"/>
      <c r="AH58" s="9" t="s">
        <v>22</v>
      </c>
      <c r="AI58" s="20"/>
    </row>
    <row r="59" spans="2:35" s="2" customFormat="1" ht="8.25" customHeight="1" thickBot="1">
      <c r="B59" s="19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28" t="s">
        <v>0</v>
      </c>
      <c r="AD59" s="28"/>
      <c r="AE59" s="28"/>
      <c r="AF59" s="28"/>
      <c r="AG59" s="28"/>
      <c r="AH59" s="29"/>
      <c r="AI59" s="20"/>
    </row>
    <row r="60" spans="2:35" s="2" customFormat="1" ht="18" customHeight="1">
      <c r="B60" s="19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39" t="s">
        <v>35</v>
      </c>
      <c r="S60" s="39"/>
      <c r="T60" s="39"/>
      <c r="U60" s="39"/>
      <c r="V60" s="11"/>
      <c r="W60" s="11"/>
      <c r="X60" s="11"/>
      <c r="Y60" s="11"/>
      <c r="Z60" s="11"/>
      <c r="AA60" s="11"/>
      <c r="AB60" s="8"/>
      <c r="AC60" s="40" t="e">
        <f>+AC39+AC53+AC58</f>
        <v>#N/A</v>
      </c>
      <c r="AD60" s="40"/>
      <c r="AE60" s="40"/>
      <c r="AF60" s="40"/>
      <c r="AG60" s="40"/>
      <c r="AH60" s="9" t="s">
        <v>22</v>
      </c>
      <c r="AI60" s="20"/>
    </row>
    <row r="61" spans="2:35" s="2" customFormat="1" ht="18" customHeight="1">
      <c r="B61" s="19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47" t="s">
        <v>44</v>
      </c>
      <c r="S61" s="47"/>
      <c r="T61" s="47"/>
      <c r="U61" s="47"/>
      <c r="V61" s="47"/>
      <c r="W61" s="47"/>
      <c r="X61" s="47"/>
      <c r="Y61" s="47"/>
      <c r="Z61" s="47"/>
      <c r="AA61" s="47"/>
      <c r="AB61" s="8"/>
      <c r="AC61" s="38" t="e">
        <f>AC60-AC62</f>
        <v>#N/A</v>
      </c>
      <c r="AD61" s="38"/>
      <c r="AE61" s="38"/>
      <c r="AF61" s="38"/>
      <c r="AG61" s="38"/>
      <c r="AH61" s="9" t="s">
        <v>22</v>
      </c>
      <c r="AI61" s="20"/>
    </row>
    <row r="62" spans="2:35" s="2" customFormat="1" ht="18" customHeight="1">
      <c r="B62" s="19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47" t="s">
        <v>155</v>
      </c>
      <c r="S62" s="47"/>
      <c r="T62" s="47"/>
      <c r="U62" s="47"/>
      <c r="V62" s="47"/>
      <c r="W62" s="47"/>
      <c r="X62" s="47"/>
      <c r="Y62" s="47"/>
      <c r="Z62" s="47"/>
      <c r="AA62" s="47"/>
      <c r="AB62" s="8"/>
      <c r="AC62" s="48"/>
      <c r="AD62" s="48"/>
      <c r="AE62" s="48"/>
      <c r="AF62" s="48"/>
      <c r="AG62" s="48"/>
      <c r="AH62" s="9" t="s">
        <v>22</v>
      </c>
      <c r="AI62" s="20"/>
    </row>
    <row r="63" spans="2:35" s="2" customFormat="1" ht="18" customHeight="1">
      <c r="B63" s="19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49" t="s">
        <v>154</v>
      </c>
      <c r="S63" s="49"/>
      <c r="T63" s="49"/>
      <c r="U63" s="49"/>
      <c r="V63" s="49"/>
      <c r="W63" s="49"/>
      <c r="X63" s="49"/>
      <c r="Y63" s="49"/>
      <c r="Z63" s="49"/>
      <c r="AA63" s="49"/>
      <c r="AB63" s="8"/>
      <c r="AC63" s="38">
        <v>0</v>
      </c>
      <c r="AD63" s="38"/>
      <c r="AE63" s="38"/>
      <c r="AF63" s="38"/>
      <c r="AG63" s="38"/>
      <c r="AH63" s="9" t="s">
        <v>22</v>
      </c>
      <c r="AI63" s="20"/>
    </row>
    <row r="64" spans="2:35" s="2" customFormat="1" ht="18" customHeight="1">
      <c r="B64" s="19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30"/>
      <c r="S64" s="8"/>
      <c r="T64" s="8"/>
      <c r="U64" s="8"/>
      <c r="V64" s="8"/>
      <c r="W64" s="8"/>
      <c r="X64" s="8"/>
      <c r="Y64" s="8"/>
      <c r="Z64" s="8"/>
      <c r="AA64" s="8"/>
      <c r="AB64" s="8"/>
      <c r="AC64" s="42" t="s">
        <v>0</v>
      </c>
      <c r="AD64" s="42"/>
      <c r="AE64" s="42"/>
      <c r="AF64" s="42"/>
      <c r="AG64" s="42"/>
      <c r="AH64" s="9"/>
      <c r="AI64" s="20"/>
    </row>
    <row r="65" spans="2:35" s="2" customFormat="1" ht="18" customHeight="1">
      <c r="B65" s="19"/>
      <c r="C65" s="8"/>
      <c r="D65" s="47" t="s">
        <v>36</v>
      </c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55">
        <v>0</v>
      </c>
      <c r="S65" s="55"/>
      <c r="T65" s="55"/>
      <c r="U65" s="55"/>
      <c r="V65" s="55"/>
      <c r="W65" s="8" t="s">
        <v>22</v>
      </c>
      <c r="X65" s="8"/>
      <c r="Y65" s="8"/>
      <c r="Z65" s="8"/>
      <c r="AA65" s="8"/>
      <c r="AB65" s="8"/>
      <c r="AC65" s="27"/>
      <c r="AD65" s="27"/>
      <c r="AE65" s="27"/>
      <c r="AF65" s="27"/>
      <c r="AG65" s="27"/>
      <c r="AH65" s="9"/>
      <c r="AI65" s="20"/>
    </row>
    <row r="66" spans="2:35" s="2" customFormat="1" ht="18" customHeight="1">
      <c r="B66" s="19"/>
      <c r="C66" s="8"/>
      <c r="D66" s="47" t="s">
        <v>37</v>
      </c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56">
        <v>0</v>
      </c>
      <c r="Q66" s="56"/>
      <c r="R66" s="56"/>
      <c r="S66" s="56"/>
      <c r="T66" s="56"/>
      <c r="U66" s="56"/>
      <c r="V66" s="56"/>
      <c r="W66" s="8" t="s">
        <v>22</v>
      </c>
      <c r="X66" s="8"/>
      <c r="Y66" s="8"/>
      <c r="Z66" s="8"/>
      <c r="AA66" s="8"/>
      <c r="AB66" s="8"/>
      <c r="AC66" s="27"/>
      <c r="AD66" s="27"/>
      <c r="AE66" s="27"/>
      <c r="AF66" s="27"/>
      <c r="AG66" s="27"/>
      <c r="AH66" s="9"/>
      <c r="AI66" s="20"/>
    </row>
    <row r="67" spans="2:35" s="2" customFormat="1" ht="35.1" customHeight="1">
      <c r="B67" s="19"/>
      <c r="C67" s="8"/>
      <c r="D67" s="47" t="s">
        <v>48</v>
      </c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51" t="s">
        <v>0</v>
      </c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20"/>
    </row>
    <row r="68" spans="2:35" s="2" customFormat="1" ht="18" customHeight="1">
      <c r="B68" s="19"/>
      <c r="C68" s="8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20"/>
    </row>
    <row r="69" spans="2:35" s="2" customFormat="1" ht="18" customHeight="1">
      <c r="B69" s="19"/>
      <c r="C69" s="8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20"/>
    </row>
    <row r="70" spans="2:35" s="2" customFormat="1" ht="24.95" customHeight="1" thickBot="1"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4"/>
    </row>
    <row r="71" spans="2:35" s="2" customFormat="1" ht="20.100000000000001" customHeight="1"/>
    <row r="72" spans="2:35" ht="14.25">
      <c r="S72" s="41" t="s">
        <v>38</v>
      </c>
      <c r="T72" s="41"/>
      <c r="U72" s="41"/>
      <c r="V72" s="53">
        <f ca="1">TODAY()</f>
        <v>41067</v>
      </c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4"/>
      <c r="AI72" s="54"/>
    </row>
    <row r="73" spans="2:35"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</row>
    <row r="74" spans="2:35">
      <c r="V74" s="50" t="s">
        <v>39</v>
      </c>
      <c r="W74" s="50"/>
      <c r="X74" s="50"/>
      <c r="Y74" s="50"/>
      <c r="Z74" s="50"/>
      <c r="AA74" s="50"/>
      <c r="AB74" s="50"/>
      <c r="AC74" s="50"/>
      <c r="AD74" s="50"/>
      <c r="AE74" s="50"/>
    </row>
    <row r="76" spans="2:35">
      <c r="C76" s="50" t="s">
        <v>45</v>
      </c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</row>
    <row r="77" spans="2:35">
      <c r="C77" s="50" t="s">
        <v>46</v>
      </c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</row>
    <row r="78" spans="2:35"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</row>
    <row r="79" spans="2:35"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</row>
    <row r="80" spans="2:35"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W80" t="s">
        <v>157</v>
      </c>
    </row>
    <row r="81" spans="3:34"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</row>
    <row r="82" spans="3:34"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</row>
    <row r="83" spans="3:34">
      <c r="C83" s="37"/>
      <c r="D83" s="37"/>
      <c r="E83" s="37"/>
      <c r="F83" s="37" t="s">
        <v>157</v>
      </c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</row>
    <row r="84" spans="3:34"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</row>
    <row r="86" spans="3:34">
      <c r="C86" s="50" t="s">
        <v>40</v>
      </c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</row>
    <row r="87" spans="3:34">
      <c r="C87" s="50" t="s">
        <v>41</v>
      </c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</row>
    <row r="90" spans="3:34"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</row>
    <row r="91" spans="3:34"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</row>
    <row r="92" spans="3:34"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</row>
    <row r="93" spans="3:34">
      <c r="E93" s="41" t="s">
        <v>158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</row>
  </sheetData>
  <mergeCells count="132">
    <mergeCell ref="A14:L14"/>
    <mergeCell ref="M14:AA14"/>
    <mergeCell ref="AB14:AC14"/>
    <mergeCell ref="AD14:AJ14"/>
    <mergeCell ref="A15:L15"/>
    <mergeCell ref="M15:V15"/>
    <mergeCell ref="W15:AC15"/>
    <mergeCell ref="AD15:AJ15"/>
    <mergeCell ref="AD6:AJ6"/>
    <mergeCell ref="A8:AJ8"/>
    <mergeCell ref="A10:AJ10"/>
    <mergeCell ref="A13:G13"/>
    <mergeCell ref="H13:AA13"/>
    <mergeCell ref="AB13:AC13"/>
    <mergeCell ref="AD13:AJ13"/>
    <mergeCell ref="A21:J21"/>
    <mergeCell ref="K21:O21"/>
    <mergeCell ref="P21:R21"/>
    <mergeCell ref="S21:AC21"/>
    <mergeCell ref="AD21:AG21"/>
    <mergeCell ref="AH21:AJ21"/>
    <mergeCell ref="A16:H16"/>
    <mergeCell ref="I16:AA16"/>
    <mergeCell ref="A19:R19"/>
    <mergeCell ref="S19:AJ19"/>
    <mergeCell ref="A20:J20"/>
    <mergeCell ref="K20:O20"/>
    <mergeCell ref="P20:R20"/>
    <mergeCell ref="S20:AC20"/>
    <mergeCell ref="AD20:AG20"/>
    <mergeCell ref="AH20:AJ20"/>
    <mergeCell ref="AH23:AJ23"/>
    <mergeCell ref="A22:J22"/>
    <mergeCell ref="K22:O22"/>
    <mergeCell ref="A23:J23"/>
    <mergeCell ref="K23:O23"/>
    <mergeCell ref="P23:R23"/>
    <mergeCell ref="S23:AC23"/>
    <mergeCell ref="P22:R22"/>
    <mergeCell ref="S22:AC22"/>
    <mergeCell ref="AD22:AG22"/>
    <mergeCell ref="AH22:AJ22"/>
    <mergeCell ref="A24:AF24"/>
    <mergeCell ref="D28:H28"/>
    <mergeCell ref="I28:AA28"/>
    <mergeCell ref="D29:H29"/>
    <mergeCell ref="I29:AA29"/>
    <mergeCell ref="E30:X30"/>
    <mergeCell ref="Y30:AA30"/>
    <mergeCell ref="AC30:AG30"/>
    <mergeCell ref="AD23:AG23"/>
    <mergeCell ref="D31:AA31"/>
    <mergeCell ref="AC31:AG31"/>
    <mergeCell ref="D33:K33"/>
    <mergeCell ref="D34:E34"/>
    <mergeCell ref="F34:O34"/>
    <mergeCell ref="P34:R34"/>
    <mergeCell ref="S34:AA34"/>
    <mergeCell ref="AC34:AH36"/>
    <mergeCell ref="D35:E35"/>
    <mergeCell ref="F35:AA35"/>
    <mergeCell ref="N39:AA39"/>
    <mergeCell ref="AC39:AG39"/>
    <mergeCell ref="E37:Q37"/>
    <mergeCell ref="S37:U37"/>
    <mergeCell ref="V37:W37"/>
    <mergeCell ref="X37:AA37"/>
    <mergeCell ref="D36:G36"/>
    <mergeCell ref="H36:U36"/>
    <mergeCell ref="V36:W36"/>
    <mergeCell ref="X36:AA36"/>
    <mergeCell ref="AC37:AG37"/>
    <mergeCell ref="AC38:AG38"/>
    <mergeCell ref="E51:M51"/>
    <mergeCell ref="N51:O51"/>
    <mergeCell ref="P51:Q51"/>
    <mergeCell ref="R51:V51"/>
    <mergeCell ref="Y53:AA53"/>
    <mergeCell ref="AC53:AG53"/>
    <mergeCell ref="C50:G50"/>
    <mergeCell ref="I50:L50"/>
    <mergeCell ref="N50:O50"/>
    <mergeCell ref="Q50:W50"/>
    <mergeCell ref="Y51:AA51"/>
    <mergeCell ref="E52:M52"/>
    <mergeCell ref="N52:O52"/>
    <mergeCell ref="P52:Q52"/>
    <mergeCell ref="R52:V52"/>
    <mergeCell ref="Y52:AA52"/>
    <mergeCell ref="D56:AA56"/>
    <mergeCell ref="D57:AA57"/>
    <mergeCell ref="D58:AA58"/>
    <mergeCell ref="AC58:AG58"/>
    <mergeCell ref="C55:G55"/>
    <mergeCell ref="H55:AA55"/>
    <mergeCell ref="E53:M53"/>
    <mergeCell ref="N53:O53"/>
    <mergeCell ref="P53:Q53"/>
    <mergeCell ref="R53:V53"/>
    <mergeCell ref="V74:AE74"/>
    <mergeCell ref="D65:Q65"/>
    <mergeCell ref="R65:V65"/>
    <mergeCell ref="D66:O66"/>
    <mergeCell ref="P66:V66"/>
    <mergeCell ref="D67:O67"/>
    <mergeCell ref="P67:AH67"/>
    <mergeCell ref="R61:AA61"/>
    <mergeCell ref="AC61:AG61"/>
    <mergeCell ref="AC63:AG63"/>
    <mergeCell ref="R60:U60"/>
    <mergeCell ref="AC60:AG60"/>
    <mergeCell ref="U92:AH92"/>
    <mergeCell ref="E93:O93"/>
    <mergeCell ref="U93:AH93"/>
    <mergeCell ref="AC64:AG64"/>
    <mergeCell ref="A11:AB11"/>
    <mergeCell ref="AC11:AI11"/>
    <mergeCell ref="E38:AB38"/>
    <mergeCell ref="R62:AA62"/>
    <mergeCell ref="AC62:AG62"/>
    <mergeCell ref="R63:AA63"/>
    <mergeCell ref="C76:Q76"/>
    <mergeCell ref="C77:Q77"/>
    <mergeCell ref="C86:Q86"/>
    <mergeCell ref="C87:Q87"/>
    <mergeCell ref="U90:AH90"/>
    <mergeCell ref="U91:AH91"/>
    <mergeCell ref="D68:AH68"/>
    <mergeCell ref="D69:AH69"/>
    <mergeCell ref="S72:U72"/>
    <mergeCell ref="V72:AG72"/>
    <mergeCell ref="AH72:AI72"/>
  </mergeCells>
  <phoneticPr fontId="0" type="noConversion"/>
  <pageMargins left="0.19" right="0.22" top="0.56000000000000005" bottom="0.62" header="0" footer="0"/>
  <pageSetup paperSize="9" scale="95" orientation="portrait" r:id="rId1"/>
  <headerFooter alignWithMargins="0">
    <oddFooter>&amp;CAEPOSTV9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99"/>
  <sheetViews>
    <sheetView topLeftCell="A7" workbookViewId="0">
      <selection activeCell="A99" sqref="A99"/>
    </sheetView>
  </sheetViews>
  <sheetFormatPr baseColWidth="10" defaultRowHeight="12.75"/>
  <cols>
    <col min="1" max="1" width="20.140625" customWidth="1"/>
    <col min="2" max="2" width="14.5703125" style="35" customWidth="1"/>
  </cols>
  <sheetData>
    <row r="1" spans="1:2">
      <c r="A1" t="s">
        <v>54</v>
      </c>
      <c r="B1" s="35">
        <v>37.4</v>
      </c>
    </row>
    <row r="2" spans="1:2">
      <c r="A2" t="s">
        <v>55</v>
      </c>
      <c r="B2" s="35">
        <v>59.5</v>
      </c>
    </row>
    <row r="3" spans="1:2">
      <c r="A3" t="s">
        <v>56</v>
      </c>
      <c r="B3" s="35">
        <v>37.86</v>
      </c>
    </row>
    <row r="4" spans="1:2">
      <c r="A4" t="s">
        <v>57</v>
      </c>
      <c r="B4" s="35">
        <v>59.5</v>
      </c>
    </row>
    <row r="5" spans="1:2">
      <c r="A5" t="s">
        <v>58</v>
      </c>
      <c r="B5" s="35">
        <v>54.09</v>
      </c>
    </row>
    <row r="6" spans="1:2">
      <c r="A6" t="s">
        <v>59</v>
      </c>
      <c r="B6" s="35">
        <v>44.47</v>
      </c>
    </row>
    <row r="7" spans="1:2">
      <c r="A7" t="s">
        <v>60</v>
      </c>
      <c r="B7" s="35">
        <v>55.29</v>
      </c>
    </row>
    <row r="8" spans="1:2">
      <c r="A8" t="s">
        <v>61</v>
      </c>
      <c r="B8" s="35">
        <v>51.09</v>
      </c>
    </row>
    <row r="9" spans="1:2">
      <c r="A9" t="s">
        <v>62</v>
      </c>
      <c r="B9" s="35">
        <v>58.9</v>
      </c>
    </row>
    <row r="10" spans="1:2">
      <c r="A10" t="s">
        <v>63</v>
      </c>
      <c r="B10" s="35">
        <v>82.94</v>
      </c>
    </row>
    <row r="11" spans="1:2">
      <c r="A11" t="s">
        <v>64</v>
      </c>
      <c r="B11" s="35">
        <v>36.659999999999997</v>
      </c>
    </row>
    <row r="12" spans="1:2">
      <c r="A12" t="s">
        <v>65</v>
      </c>
      <c r="B12" s="35">
        <v>49.88</v>
      </c>
    </row>
    <row r="13" spans="1:2">
      <c r="A13" t="s">
        <v>66</v>
      </c>
      <c r="B13" s="35">
        <v>79.33</v>
      </c>
    </row>
    <row r="14" spans="1:2">
      <c r="A14" t="s">
        <v>67</v>
      </c>
      <c r="B14" s="35">
        <v>37.86</v>
      </c>
    </row>
    <row r="15" spans="1:2">
      <c r="A15" t="s">
        <v>68</v>
      </c>
      <c r="B15" s="35">
        <v>48.68</v>
      </c>
    </row>
    <row r="16" spans="1:2">
      <c r="A16" t="s">
        <v>69</v>
      </c>
      <c r="B16" s="35">
        <v>51.69</v>
      </c>
    </row>
    <row r="17" spans="1:2">
      <c r="A17" t="s">
        <v>70</v>
      </c>
      <c r="B17" s="35">
        <v>50.49</v>
      </c>
    </row>
    <row r="18" spans="1:2">
      <c r="A18" t="s">
        <v>71</v>
      </c>
      <c r="B18" s="35">
        <v>46.28</v>
      </c>
    </row>
    <row r="19" spans="1:2">
      <c r="A19" t="s">
        <v>72</v>
      </c>
      <c r="B19" s="35">
        <v>78.13</v>
      </c>
    </row>
    <row r="20" spans="1:2">
      <c r="A20" t="s">
        <v>73</v>
      </c>
      <c r="B20" s="35">
        <v>55.29</v>
      </c>
    </row>
    <row r="21" spans="1:2">
      <c r="A21" t="s">
        <v>74</v>
      </c>
      <c r="B21" s="35">
        <v>49.28</v>
      </c>
    </row>
    <row r="22" spans="1:2">
      <c r="A22" t="s">
        <v>75</v>
      </c>
      <c r="B22" s="35">
        <v>44.47</v>
      </c>
    </row>
    <row r="23" spans="1:2">
      <c r="A23" t="s">
        <v>76</v>
      </c>
      <c r="B23" s="35">
        <v>49.88</v>
      </c>
    </row>
    <row r="24" spans="1:2">
      <c r="A24" t="s">
        <v>77</v>
      </c>
      <c r="B24" s="35">
        <v>33.06</v>
      </c>
    </row>
    <row r="25" spans="1:2">
      <c r="A25" t="s">
        <v>78</v>
      </c>
      <c r="B25" s="35">
        <v>64.91</v>
      </c>
    </row>
    <row r="26" spans="1:2">
      <c r="A26" t="s">
        <v>152</v>
      </c>
      <c r="B26" s="35">
        <v>36.659999999999997</v>
      </c>
    </row>
    <row r="27" spans="1:2">
      <c r="A27" t="s">
        <v>79</v>
      </c>
      <c r="B27" s="35">
        <v>43.27</v>
      </c>
    </row>
    <row r="28" spans="1:2">
      <c r="A28" t="s">
        <v>80</v>
      </c>
      <c r="B28" s="35">
        <v>39.07</v>
      </c>
    </row>
    <row r="29" spans="1:2">
      <c r="A29" t="s">
        <v>81</v>
      </c>
      <c r="B29" s="35">
        <v>43.27</v>
      </c>
    </row>
    <row r="30" spans="1:2">
      <c r="A30" t="s">
        <v>82</v>
      </c>
      <c r="B30" s="35">
        <v>56.5</v>
      </c>
    </row>
    <row r="31" spans="1:2">
      <c r="A31" t="s">
        <v>83</v>
      </c>
      <c r="B31" s="35">
        <v>43.27</v>
      </c>
    </row>
    <row r="32" spans="1:2">
      <c r="A32" t="s">
        <v>84</v>
      </c>
      <c r="B32" s="35">
        <v>69.72</v>
      </c>
    </row>
    <row r="33" spans="1:2">
      <c r="A33" t="s">
        <v>85</v>
      </c>
      <c r="B33" s="35">
        <v>37.86</v>
      </c>
    </row>
    <row r="34" spans="1:2">
      <c r="A34" t="s">
        <v>86</v>
      </c>
      <c r="B34" s="35">
        <v>39.67</v>
      </c>
    </row>
    <row r="35" spans="1:2">
      <c r="A35" t="s">
        <v>87</v>
      </c>
      <c r="B35" s="35">
        <v>65.510000000000005</v>
      </c>
    </row>
    <row r="36" spans="1:2">
      <c r="A36" t="s">
        <v>88</v>
      </c>
      <c r="B36" s="35">
        <v>65.510000000000005</v>
      </c>
    </row>
    <row r="37" spans="1:2">
      <c r="A37" t="s">
        <v>89</v>
      </c>
      <c r="B37" s="35">
        <v>52.89</v>
      </c>
    </row>
    <row r="38" spans="1:2">
      <c r="A38" t="s">
        <v>90</v>
      </c>
      <c r="B38" s="35">
        <v>37.26</v>
      </c>
    </row>
    <row r="39" spans="1:2">
      <c r="A39" t="s">
        <v>91</v>
      </c>
      <c r="B39" s="35">
        <v>39.07</v>
      </c>
    </row>
    <row r="40" spans="1:2">
      <c r="A40" t="s">
        <v>92</v>
      </c>
      <c r="B40" s="35">
        <v>42.67</v>
      </c>
    </row>
    <row r="41" spans="1:2">
      <c r="A41" t="s">
        <v>93</v>
      </c>
      <c r="B41" s="35">
        <v>50.49</v>
      </c>
    </row>
    <row r="42" spans="1:2">
      <c r="A42" t="s">
        <v>94</v>
      </c>
      <c r="B42" s="35">
        <v>37.86</v>
      </c>
    </row>
    <row r="43" spans="1:2">
      <c r="A43" t="s">
        <v>95</v>
      </c>
      <c r="B43" s="35">
        <v>42.07</v>
      </c>
    </row>
    <row r="44" spans="1:2">
      <c r="A44" t="s">
        <v>96</v>
      </c>
      <c r="B44" s="35">
        <v>51.69</v>
      </c>
    </row>
    <row r="45" spans="1:2">
      <c r="A45" t="s">
        <v>97</v>
      </c>
      <c r="B45" s="35">
        <v>46.28</v>
      </c>
    </row>
    <row r="46" spans="1:2">
      <c r="A46" t="s">
        <v>98</v>
      </c>
      <c r="B46" s="35">
        <v>38.46</v>
      </c>
    </row>
    <row r="47" spans="1:2">
      <c r="A47" t="s">
        <v>99</v>
      </c>
      <c r="B47" s="35">
        <v>42.67</v>
      </c>
    </row>
    <row r="48" spans="1:2">
      <c r="A48" t="s">
        <v>100</v>
      </c>
      <c r="B48" s="35">
        <v>39.07</v>
      </c>
    </row>
    <row r="49" spans="1:2">
      <c r="A49" t="s">
        <v>101</v>
      </c>
      <c r="B49" s="35">
        <v>44.47</v>
      </c>
    </row>
    <row r="50" spans="1:2">
      <c r="A50" t="s">
        <v>102</v>
      </c>
      <c r="B50" s="35">
        <v>48.08</v>
      </c>
    </row>
    <row r="51" spans="1:2">
      <c r="A51" t="s">
        <v>103</v>
      </c>
      <c r="B51" s="35">
        <v>56.5</v>
      </c>
    </row>
    <row r="52" spans="1:2">
      <c r="A52" t="s">
        <v>104</v>
      </c>
      <c r="B52" s="35">
        <v>63.11</v>
      </c>
    </row>
    <row r="53" spans="1:2">
      <c r="A53" t="s">
        <v>105</v>
      </c>
      <c r="B53" s="35">
        <v>46.28</v>
      </c>
    </row>
    <row r="54" spans="1:2">
      <c r="A54" t="s">
        <v>106</v>
      </c>
      <c r="B54" s="35">
        <v>96.76</v>
      </c>
    </row>
    <row r="55" spans="1:2">
      <c r="A55" t="s">
        <v>107</v>
      </c>
      <c r="B55" s="35">
        <v>42.67</v>
      </c>
    </row>
    <row r="56" spans="1:2">
      <c r="A56" t="s">
        <v>108</v>
      </c>
      <c r="B56" s="35">
        <v>39.67</v>
      </c>
    </row>
    <row r="57" spans="1:2">
      <c r="A57" t="s">
        <v>109</v>
      </c>
      <c r="B57" s="35">
        <v>44.47</v>
      </c>
    </row>
    <row r="58" spans="1:2">
      <c r="A58" t="s">
        <v>110</v>
      </c>
      <c r="B58" s="35">
        <v>34.86</v>
      </c>
    </row>
    <row r="59" spans="1:2">
      <c r="A59" t="s">
        <v>111</v>
      </c>
      <c r="B59" s="35">
        <v>54.69</v>
      </c>
    </row>
    <row r="60" spans="1:2">
      <c r="A60" t="s">
        <v>112</v>
      </c>
      <c r="B60" s="35">
        <v>55.89</v>
      </c>
    </row>
    <row r="61" spans="1:2">
      <c r="A61" t="s">
        <v>113</v>
      </c>
      <c r="B61" s="35">
        <v>34.26</v>
      </c>
    </row>
    <row r="62" spans="1:2">
      <c r="A62" t="s">
        <v>114</v>
      </c>
      <c r="B62" s="35">
        <v>31.85</v>
      </c>
    </row>
    <row r="63" spans="1:2">
      <c r="A63" t="s">
        <v>115</v>
      </c>
      <c r="B63" s="35">
        <v>39.67</v>
      </c>
    </row>
    <row r="64" spans="1:2">
      <c r="A64" t="s">
        <v>116</v>
      </c>
      <c r="B64" s="35">
        <v>39.07</v>
      </c>
    </row>
    <row r="65" spans="1:2">
      <c r="A65" t="s">
        <v>117</v>
      </c>
      <c r="B65" s="35">
        <v>43.27</v>
      </c>
    </row>
    <row r="66" spans="1:2">
      <c r="A66" t="s">
        <v>118</v>
      </c>
      <c r="B66" s="35">
        <v>42.67</v>
      </c>
    </row>
    <row r="67" spans="1:2">
      <c r="A67" t="s">
        <v>119</v>
      </c>
      <c r="B67" s="35">
        <v>52.89</v>
      </c>
    </row>
    <row r="68" spans="1:2">
      <c r="A68" t="s">
        <v>120</v>
      </c>
      <c r="B68" s="35">
        <v>46.88</v>
      </c>
    </row>
    <row r="69" spans="1:2">
      <c r="A69" t="s">
        <v>121</v>
      </c>
      <c r="B69" s="35">
        <v>80.540000000000006</v>
      </c>
    </row>
    <row r="70" spans="1:2">
      <c r="A70" t="s">
        <v>122</v>
      </c>
      <c r="B70" s="35">
        <v>40.270000000000003</v>
      </c>
    </row>
    <row r="71" spans="1:2">
      <c r="A71" t="s">
        <v>123</v>
      </c>
      <c r="B71" s="35">
        <v>64.31</v>
      </c>
    </row>
    <row r="72" spans="1:2">
      <c r="A72" t="s">
        <v>124</v>
      </c>
      <c r="B72" s="35">
        <v>37.26</v>
      </c>
    </row>
    <row r="73" spans="1:2">
      <c r="A73" t="s">
        <v>125</v>
      </c>
      <c r="B73" s="35">
        <v>36.659999999999997</v>
      </c>
    </row>
    <row r="74" spans="1:2">
      <c r="A74" t="s">
        <v>126</v>
      </c>
      <c r="B74" s="35">
        <v>33.06</v>
      </c>
    </row>
    <row r="75" spans="1:2">
      <c r="A75" t="s">
        <v>127</v>
      </c>
      <c r="B75" s="35">
        <v>43.27</v>
      </c>
    </row>
    <row r="76" spans="1:2">
      <c r="A76" t="s">
        <v>128</v>
      </c>
      <c r="B76" s="35">
        <v>42.67</v>
      </c>
    </row>
    <row r="77" spans="1:2">
      <c r="A77" t="s">
        <v>129</v>
      </c>
      <c r="B77" s="35">
        <v>43.87</v>
      </c>
    </row>
    <row r="78" spans="1:2">
      <c r="A78" t="s">
        <v>130</v>
      </c>
      <c r="B78" s="35">
        <v>82.94</v>
      </c>
    </row>
    <row r="79" spans="1:2">
      <c r="A79" t="s">
        <v>131</v>
      </c>
      <c r="B79" s="35">
        <v>43.27</v>
      </c>
    </row>
    <row r="80" spans="1:2">
      <c r="A80" t="s">
        <v>132</v>
      </c>
      <c r="B80" s="35">
        <v>38.46</v>
      </c>
    </row>
    <row r="81" spans="1:2">
      <c r="A81" t="s">
        <v>133</v>
      </c>
      <c r="B81" s="35">
        <v>73.319999999999993</v>
      </c>
    </row>
    <row r="82" spans="1:2">
      <c r="A82" t="s">
        <v>134</v>
      </c>
      <c r="B82" s="35">
        <v>45.08</v>
      </c>
    </row>
    <row r="83" spans="1:2">
      <c r="A83" t="s">
        <v>135</v>
      </c>
      <c r="B83" s="35">
        <v>48.08</v>
      </c>
    </row>
    <row r="84" spans="1:2">
      <c r="A84" t="s">
        <v>136</v>
      </c>
      <c r="B84" s="35">
        <v>46.28</v>
      </c>
    </row>
    <row r="85" spans="1:2">
      <c r="A85" t="s">
        <v>137</v>
      </c>
      <c r="B85" s="35">
        <v>48.08</v>
      </c>
    </row>
    <row r="86" spans="1:2">
      <c r="A86" t="s">
        <v>138</v>
      </c>
      <c r="B86" s="35">
        <v>75.13</v>
      </c>
    </row>
    <row r="87" spans="1:2">
      <c r="A87" t="s">
        <v>139</v>
      </c>
      <c r="B87" s="35">
        <v>61.3</v>
      </c>
    </row>
    <row r="88" spans="1:2">
      <c r="A88" t="s">
        <v>140</v>
      </c>
      <c r="B88" s="35">
        <v>39.07</v>
      </c>
    </row>
    <row r="89" spans="1:2">
      <c r="A89" t="s">
        <v>141</v>
      </c>
      <c r="B89" s="35">
        <v>48.68</v>
      </c>
    </row>
    <row r="90" spans="1:2">
      <c r="A90" t="s">
        <v>142</v>
      </c>
      <c r="B90" s="35">
        <v>30.05</v>
      </c>
    </row>
    <row r="91" spans="1:2">
      <c r="A91" t="s">
        <v>143</v>
      </c>
      <c r="B91" s="35">
        <v>46.28</v>
      </c>
    </row>
    <row r="92" spans="1:2">
      <c r="A92" t="s">
        <v>144</v>
      </c>
      <c r="B92" s="35">
        <v>39.07</v>
      </c>
    </row>
    <row r="93" spans="1:2">
      <c r="A93" t="s">
        <v>145</v>
      </c>
      <c r="B93" s="35">
        <v>41.47</v>
      </c>
    </row>
    <row r="94" spans="1:2">
      <c r="A94" t="s">
        <v>146</v>
      </c>
      <c r="B94" s="35">
        <v>36.06</v>
      </c>
    </row>
    <row r="95" spans="1:2">
      <c r="A95" t="s">
        <v>147</v>
      </c>
      <c r="B95" s="35">
        <v>43.27</v>
      </c>
    </row>
    <row r="96" spans="1:2">
      <c r="A96" t="s">
        <v>148</v>
      </c>
      <c r="B96" s="35">
        <v>49.88</v>
      </c>
    </row>
    <row r="97" spans="1:2">
      <c r="A97" t="s">
        <v>149</v>
      </c>
      <c r="B97" s="35">
        <v>54.09</v>
      </c>
    </row>
    <row r="98" spans="1:2">
      <c r="A98" t="s">
        <v>150</v>
      </c>
      <c r="B98" s="35">
        <v>39.07</v>
      </c>
    </row>
    <row r="99" spans="1:2">
      <c r="A99" t="s">
        <v>151</v>
      </c>
      <c r="B99" s="35">
        <v>40.869999999999997</v>
      </c>
    </row>
  </sheetData>
  <phoneticPr fontId="12" type="noConversion"/>
  <pageMargins left="0.75" right="0.75" top="1" bottom="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POST-VIAJE</vt:lpstr>
      <vt:lpstr>Dieta</vt:lpstr>
    </vt:vector>
  </TitlesOfParts>
  <Company>upm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upm</dc:creator>
  <cp:lastModifiedBy>emiliano.acquila</cp:lastModifiedBy>
  <cp:lastPrinted>2007-04-11T06:58:34Z</cp:lastPrinted>
  <dcterms:created xsi:type="dcterms:W3CDTF">2004-06-22T09:26:16Z</dcterms:created>
  <dcterms:modified xsi:type="dcterms:W3CDTF">2012-06-07T11:00:19Z</dcterms:modified>
</cp:coreProperties>
</file>